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rokuser$\liis-greete.kala\My Documents\"/>
    </mc:Choice>
  </mc:AlternateContent>
  <xr:revisionPtr revIDLastSave="0" documentId="13_ncr:1_{20C3F17F-161A-43B9-A5B4-FB87D2125698}" xr6:coauthVersionLast="47" xr6:coauthVersionMax="47" xr10:uidLastSave="{00000000-0000-0000-0000-000000000000}"/>
  <bookViews>
    <workbookView xWindow="30270" yWindow="1170" windowWidth="21600" windowHeight="11385" activeTab="1" xr2:uid="{38306A11-003C-4B53-AD65-D2DB01331C85}"/>
  </bookViews>
  <sheets>
    <sheet name="Valvetasud" sheetId="1" r:id="rId1"/>
    <sheet name="Ületunnid koo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6" i="2" l="1"/>
  <c r="AJ36" i="2"/>
  <c r="AI36" i="2"/>
  <c r="AH14" i="1"/>
</calcChain>
</file>

<file path=xl/sharedStrings.xml><?xml version="1.0" encoding="utf-8"?>
<sst xmlns="http://schemas.openxmlformats.org/spreadsheetml/2006/main" count="147" uniqueCount="85">
  <si>
    <t>Nimi</t>
  </si>
  <si>
    <t>Ametikoht</t>
  </si>
  <si>
    <t>Valvetunnid</t>
  </si>
  <si>
    <t>Kairi Küngas</t>
  </si>
  <si>
    <t>Juhataja</t>
  </si>
  <si>
    <t>Kauri Sinkevicius</t>
  </si>
  <si>
    <t>Nõunik</t>
  </si>
  <si>
    <t>Allan Rajavee</t>
  </si>
  <si>
    <t>KOKKU</t>
  </si>
  <si>
    <t>Struktuuriüksus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</si>
  <si>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</si>
  <si>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</si>
  <si>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</si>
  <si>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</si>
  <si>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</si>
  <si>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</si>
  <si>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</si>
  <si>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</si>
  <si>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</si>
  <si>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</si>
  <si>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</si>
  <si>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</si>
  <si>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</si>
  <si>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</si>
  <si>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</si>
  <si>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</si>
  <si>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</si>
  <si>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</si>
  <si>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</si>
  <si>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</si>
  <si>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</si>
  <si>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</si>
  <si>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</si>
  <si>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</si>
  <si>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</si>
  <si>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</si>
  <si>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</si>
  <si>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</si>
  <si>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</si>
  <si>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</si>
  <si>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</si>
  <si>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Ületunde kokku (minutipõhiselt)</t>
  </si>
  <si>
    <t>Tundidesse teisendatult</t>
  </si>
  <si>
    <t>millest riigipühad</t>
  </si>
  <si>
    <t>Riigiprokuratuur</t>
  </si>
  <si>
    <t>Riigiprokurör</t>
  </si>
  <si>
    <t>Abiprokurör</t>
  </si>
  <si>
    <t>Lisanna Männilaan</t>
  </si>
  <si>
    <t>Põhja Ringkonnaprokuratuur</t>
  </si>
  <si>
    <t>Ringkonnaprokurör</t>
  </si>
  <si>
    <t>Joonatan Hallik</t>
  </si>
  <si>
    <t>Jakob Juksaar</t>
  </si>
  <si>
    <t>Lõuna Ringkonnaprokuratuur</t>
  </si>
  <si>
    <t>Elle Karm</t>
  </si>
  <si>
    <t>Viru Ringkonnaprokuratuur</t>
  </si>
  <si>
    <t>Sofja Hristoforova</t>
  </si>
  <si>
    <t>Iris Asuküla</t>
  </si>
  <si>
    <t>Referent</t>
  </si>
  <si>
    <t>Therese Klaus</t>
  </si>
  <si>
    <t>Tõlk</t>
  </si>
  <si>
    <t>Mari Aak</t>
  </si>
  <si>
    <t>Arendusnõunik</t>
  </si>
  <si>
    <t>Harry Ilves</t>
  </si>
  <si>
    <t>Gerli Vaher</t>
  </si>
  <si>
    <t>Liis Kass</t>
  </si>
  <si>
    <t>Irina Tsugart</t>
  </si>
  <si>
    <t>Liset Rohi</t>
  </si>
  <si>
    <t>Loa Järvel</t>
  </si>
  <si>
    <t>Annely Hannibal</t>
  </si>
  <si>
    <t>VALVETUNNID MAI 2024</t>
  </si>
  <si>
    <t>ÜLETUNNID MAI 2024</t>
  </si>
  <si>
    <t>Triinu Heinvars</t>
  </si>
  <si>
    <t>Birgit Roht</t>
  </si>
  <si>
    <t>Toomas Raun</t>
  </si>
  <si>
    <t>Kati Reitsak</t>
  </si>
  <si>
    <t>Hanna Väli</t>
  </si>
  <si>
    <t>Kadi Ruus</t>
  </si>
  <si>
    <t>Silja Seeder</t>
  </si>
  <si>
    <t>Helina Leetus</t>
  </si>
  <si>
    <t>Svetlana Talli</t>
  </si>
  <si>
    <t>Marge Voogma</t>
  </si>
  <si>
    <t>Paul Pikma</t>
  </si>
  <si>
    <t>Margit Luga</t>
  </si>
  <si>
    <t>Helga Aadamsoo</t>
  </si>
  <si>
    <t>Majandus- ja Korruptisoonikuritegude Ringkonnaprokuratuur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</si>
</sst>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186"/>
    </font>
    <font>
      <b/>
      <sz val="18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4C6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4" fillId="3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left" vertical="center"/>
    </xf>
    <xf numFmtId="0" fontId="8" fillId="0" borderId="0" xfId="0" applyFont="1"/>
    <xf numFmtId="1" fontId="6" fillId="0" borderId="3" xfId="0" applyNumberFormat="1" applyFont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64" fontId="0" fillId="0" borderId="0" xfId="0" applyNumberFormat="1"/>
    <xf numFmtId="49" fontId="4" fillId="3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 wrapText="1"/>
    </xf>
    <xf numFmtId="164" fontId="4" fillId="3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5" fillId="5" borderId="0" xfId="0" applyFont="1" applyFill="1" applyAlignment="1">
      <alignment horizontal="left"/>
    </xf>
    <xf numFmtId="49" fontId="11" fillId="7" borderId="3" xfId="0" applyNumberFormat="1" applyFont="1" applyFill="1" applyBorder="1" applyAlignment="1">
      <alignment horizontal="left" vertical="center"/>
    </xf>
    <xf numFmtId="0" fontId="1" fillId="0" borderId="6" xfId="0" applyFont="1" applyBorder="1"/>
    <xf numFmtId="20" fontId="5" fillId="0" borderId="3" xfId="0" applyNumberFormat="1" applyFont="1" applyBorder="1" applyAlignment="1">
      <alignment horizontal="center" vertical="center"/>
    </xf>
    <xf numFmtId="164" fontId="4" fillId="7" borderId="7" xfId="0" applyNumberFormat="1" applyFont="1" applyFill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20" fontId="6" fillId="0" borderId="3" xfId="0" applyNumberFormat="1" applyFont="1" applyBorder="1" applyAlignment="1">
      <alignment horizontal="center" vertical="center"/>
    </xf>
    <xf numFmtId="0" fontId="2" fillId="0" borderId="0" xfId="0" applyFont="1"/>
    <xf numFmtId="20" fontId="2" fillId="0" borderId="0" xfId="0" applyNumberFormat="1" applyFont="1"/>
    <xf numFmtId="0" fontId="0" fillId="0" borderId="6" xfId="0" applyBorder="1"/>
    <xf numFmtId="164" fontId="2" fillId="0" borderId="0" xfId="0" applyNumberFormat="1" applyFont="1"/>
    <xf numFmtId="20" fontId="5" fillId="4" borderId="3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1" fontId="6" fillId="6" borderId="3" xfId="0" applyNumberFormat="1" applyFont="1" applyFill="1" applyBorder="1" applyAlignment="1">
      <alignment horizontal="left" vertical="center"/>
    </xf>
  </cellXfs>
  <cellStyles count="1">
    <cellStyle name="Normaallaad" xfId="0" builtinId="0"/>
  </cellStyles>
  <dxfs count="147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25" formatCode="hh:mm"/>
    </dxf>
    <dxf>
      <font>
        <b/>
      </font>
      <numFmt numFmtId="164" formatCode="[h]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numFmt numFmtId="164" formatCode="[h]:mm"/>
      <border outline="0">
        <left style="thin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164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186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186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186"/>
        <scheme val="none"/>
      </font>
      <numFmt numFmtId="30" formatCode="@"/>
      <fill>
        <patternFill patternType="solid">
          <fgColor rgb="FFFFFFFF"/>
          <bgColor rgb="FFA4C6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64D056-5342-4539-9198-44CBC9352503}" name="tbl_Valvetunnid4626810121416182022246810121416182124468101214161820222446810" displayName="tbl_Valvetunnid4626810121416182022246810121416182124468101214161820222446810" ref="A5:AH14" headerRowCount="0" totalsRowCount="1" headerRowDxfId="146" dataDxfId="145" tableBorderDxfId="144">
  <tableColumns count="34">
    <tableColumn id="1" xr3:uid="{CD6BBB8B-44FD-437E-8A0D-6EC8E32B062A}" name="Nimi" totalsRowLabel="KOKKU" headerRowDxfId="142" dataDxfId="141" totalsRowDxfId="143"/>
    <tableColumn id="2" xr3:uid="{FE68E9FD-BBFE-4A47-B804-721A9183FAEE}" name="Ametikoht" headerRowDxfId="139" dataDxfId="138" totalsRowDxfId="140"/>
    <tableColumn id="3" xr3:uid="{1511C109-0260-450A-A20A-4A074F7FAA80}" name="Veerg1" headerRowDxfId="136" dataDxfId="135" totalsRowDxfId="137"/>
    <tableColumn id="4" xr3:uid="{9F727095-B669-43CD-9EE1-B7479E712214}" name="Veerg2" headerRowDxfId="133" dataDxfId="132" totalsRowDxfId="134"/>
    <tableColumn id="5" xr3:uid="{BB53308C-577F-46DF-BDE7-047CA7D45B79}" name="Veerg3" headerRowDxfId="130" dataDxfId="129" totalsRowDxfId="131"/>
    <tableColumn id="6" xr3:uid="{37A816D4-7991-4562-AF47-3C79F5B9EB7B}" name="Veerg4" headerRowDxfId="127" dataDxfId="126" totalsRowDxfId="128"/>
    <tableColumn id="7" xr3:uid="{31B0591F-14FD-48F3-A194-0E27A1DEF438}" name="Veerg5" headerRowDxfId="124" dataDxfId="123" totalsRowDxfId="125"/>
    <tableColumn id="8" xr3:uid="{63E8A060-59CB-4D8F-8DAA-0D75D27FF1BE}" name="Veerg6" headerRowDxfId="121" dataDxfId="120" totalsRowDxfId="122"/>
    <tableColumn id="9" xr3:uid="{CB39B8C0-A263-4C51-A807-39198866C102}" name="Veerg7" headerRowDxfId="118" dataDxfId="117" totalsRowDxfId="119"/>
    <tableColumn id="10" xr3:uid="{C59A336A-8926-4860-8881-6906E5BE58CB}" name="Veerg8" headerRowDxfId="115" dataDxfId="114" totalsRowDxfId="116"/>
    <tableColumn id="11" xr3:uid="{2779DAF1-1FFF-4693-BF17-AFDE7AFE76B3}" name="Veerg30" headerRowDxfId="112" dataDxfId="111" totalsRowDxfId="113"/>
    <tableColumn id="12" xr3:uid="{DB2335B5-BE7E-4227-AF29-447E0ECBF6AD}" name="Veerg9" headerRowDxfId="109" dataDxfId="108" totalsRowDxfId="110"/>
    <tableColumn id="13" xr3:uid="{C77D6CD3-0BBA-4C75-927C-CB0749B4BA11}" name="Veerg10" headerRowDxfId="106" dataDxfId="105" totalsRowDxfId="107"/>
    <tableColumn id="14" xr3:uid="{752BBFF8-0137-4D5D-86BE-1FE184F7B48E}" name="Veerg11" headerRowDxfId="103" dataDxfId="102" totalsRowDxfId="104"/>
    <tableColumn id="15" xr3:uid="{CBA890CD-60A3-43B2-8A5E-1E3EE3804406}" name="Veerg12" headerRowDxfId="100" dataDxfId="99" totalsRowDxfId="101"/>
    <tableColumn id="16" xr3:uid="{2DE03616-DB73-4D18-8815-3B0D35504BB3}" name="Veerg13" headerRowDxfId="97" dataDxfId="96" totalsRowDxfId="98"/>
    <tableColumn id="17" xr3:uid="{B215BBD6-D6D9-4137-9FF0-1B879389154D}" name="Veerg14" headerRowDxfId="94" dataDxfId="93" totalsRowDxfId="95"/>
    <tableColumn id="18" xr3:uid="{D0B1D7E6-E140-4D1A-B75B-E80C618D4181}" name="Veerg15" headerRowDxfId="91" dataDxfId="90" totalsRowDxfId="92"/>
    <tableColumn id="19" xr3:uid="{928146DF-D74B-419D-BEFC-077F0C5EA4B8}" name="Veerg16" headerRowDxfId="88" dataDxfId="87" totalsRowDxfId="89"/>
    <tableColumn id="20" xr3:uid="{1B2206D4-E2C8-43DE-A623-C097BB07C799}" name="Veerg17" headerRowDxfId="85" dataDxfId="84" totalsRowDxfId="86"/>
    <tableColumn id="21" xr3:uid="{D82D3F79-A3B3-4140-88FC-1D1E3AB855D5}" name="Veerg18" headerRowDxfId="82" dataDxfId="81" totalsRowDxfId="83"/>
    <tableColumn id="22" xr3:uid="{F17FFD61-6BBE-4F90-B3AA-CA485A19F625}" name="Veerg19" headerRowDxfId="79" dataDxfId="78" totalsRowDxfId="80"/>
    <tableColumn id="23" xr3:uid="{85A324FB-C534-4F6C-8CE3-A43DE627C7B4}" name="Veerg20" headerRowDxfId="76" dataDxfId="75" totalsRowDxfId="77"/>
    <tableColumn id="24" xr3:uid="{ACFBDE89-3B64-408A-A812-4A81D31AA510}" name="Veerg21" headerRowDxfId="73" dataDxfId="72" totalsRowDxfId="74"/>
    <tableColumn id="25" xr3:uid="{5D6BF4D2-7110-45E0-A631-F368BD0415DC}" name="Veerg22" headerRowDxfId="70" dataDxfId="69" totalsRowDxfId="71"/>
    <tableColumn id="26" xr3:uid="{331F875A-E37F-4153-9443-9C12869BB2CB}" name="Veerg23" headerRowDxfId="67" dataDxfId="66" totalsRowDxfId="68"/>
    <tableColumn id="27" xr3:uid="{A7531F5B-70F9-47AC-8015-57168C37DEAE}" name="Veerg24" headerRowDxfId="64" dataDxfId="63" totalsRowDxfId="65"/>
    <tableColumn id="28" xr3:uid="{A916A99E-9228-4647-9D3C-495D4C43D47A}" name="Veerg25" headerRowDxfId="61" dataDxfId="60" totalsRowDxfId="62"/>
    <tableColumn id="29" xr3:uid="{EC88DB8F-4A5A-4271-8F0C-99D555CF8659}" name="Veerg26" headerRowDxfId="58" dataDxfId="57" totalsRowDxfId="59"/>
    <tableColumn id="32" xr3:uid="{DA781AE0-1A5F-4EDB-8A97-DC200158077A}" name="Veerg29" headerRowDxfId="55" dataDxfId="54" totalsRowDxfId="56"/>
    <tableColumn id="31" xr3:uid="{2239CDC2-A909-4F1B-A777-B6A2FE71FFD5}" name="Veerg28" headerRowDxfId="52" dataDxfId="51" totalsRowDxfId="53"/>
    <tableColumn id="30" xr3:uid="{0A9B8482-C9E7-4FD3-A520-874FBD534575}" name="Veerg27" headerRowDxfId="49" dataDxfId="48" totalsRowDxfId="50"/>
    <tableColumn id="34" xr3:uid="{6503F765-1332-45F8-A7D5-065B65C529AC}" name="Veerg31" headerRowDxfId="46" dataDxfId="45" totalsRowDxfId="47"/>
    <tableColumn id="33" xr3:uid="{29E2AD36-0155-4DBC-86CC-71D0FAFD435A}" name="Valvetunde kokku" totalsRowFunction="sum" headerRowDxfId="43" dataDxfId="42" totalsRowDxfId="44"/>
  </tableColumns>
  <tableStyleInfo name="TableStyleLight1" showFirstColumn="1" showLastColumn="1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5F9930-6DBD-469B-B9CD-5BBD900F1F92}" name="tbl_Ületunnid151719202557911131517192123252657911" displayName="tbl_Ületunnid151719202557911131517192123252657911" ref="A5:AK36" totalsRowCount="1" headerRowDxfId="41" totalsRowDxfId="40">
  <tableColumns count="37">
    <tableColumn id="1" xr3:uid="{E308E5F9-0A85-49DB-8DA7-8A63941DB6B6}" name="Nimi" dataDxfId="39"/>
    <tableColumn id="2" xr3:uid="{DC03487C-56C6-486D-B4EE-BAC23F284C59}" name="Struktuuriüksus" dataDxfId="38"/>
    <tableColumn id="3" xr3:uid="{AD81195D-BA6C-4734-AB5D-BB6B549A473B}" name="Ametikoht" dataDxfId="37"/>
    <tableColumn id="4" xr3:uid="{65221B04-D29E-4FC4-9E8F-4EF1531F2B66}" name="1" dataDxfId="36"/>
    <tableColumn id="5" xr3:uid="{7B0938DA-238F-4E45-B493-2A189CC900A8}" name="2" dataDxfId="35"/>
    <tableColumn id="6" xr3:uid="{0D669ACA-2CA6-413C-A08D-9DA746147955}" name="3" dataDxfId="34"/>
    <tableColumn id="7" xr3:uid="{D43EBF00-5BAF-438E-B8AB-01C60E1C70D8}" name="4" dataDxfId="33"/>
    <tableColumn id="8" xr3:uid="{6F01759F-5C9B-4564-8324-20C761AA7EF8}" name="5" dataDxfId="32"/>
    <tableColumn id="9" xr3:uid="{552A6E23-2BB8-48EE-80B4-EA32D7A688AD}" name="6" dataDxfId="31"/>
    <tableColumn id="10" xr3:uid="{F0170285-F188-4B85-94BC-FE90DEF1D56B}" name="7" dataDxfId="30"/>
    <tableColumn id="11" xr3:uid="{7349933A-2632-419C-AB94-C64E84D50DA4}" name="8" dataDxfId="29"/>
    <tableColumn id="12" xr3:uid="{78DADAD9-5054-4A96-8F09-2727F92D0FDB}" name="9" dataDxfId="28"/>
    <tableColumn id="13" xr3:uid="{CEAC5F90-76A4-4838-BE48-2941DD2FD54C}" name="10" dataDxfId="27"/>
    <tableColumn id="14" xr3:uid="{624F79C3-A99F-4F99-A5A6-0C107301DD8A}" name="11" dataDxfId="26"/>
    <tableColumn id="15" xr3:uid="{B438425C-3654-40B0-990D-42753E15DE30}" name="12" dataDxfId="25"/>
    <tableColumn id="16" xr3:uid="{61A75CE9-E3C2-4576-A635-16E0429C9B9B}" name="13" dataDxfId="24"/>
    <tableColumn id="17" xr3:uid="{08917454-9077-4F8A-A5B5-AD0D700B2AAC}" name="14" dataDxfId="23"/>
    <tableColumn id="18" xr3:uid="{84CD5CDC-A2D6-4618-A901-5FF3795CB0F7}" name="15" dataDxfId="22"/>
    <tableColumn id="19" xr3:uid="{98819768-2C63-4A48-8852-CAF68811F5A2}" name="16" dataDxfId="21"/>
    <tableColumn id="20" xr3:uid="{202E3868-EFCF-4284-9833-455436C5ABF0}" name="17" dataDxfId="20"/>
    <tableColumn id="21" xr3:uid="{7D48CC48-20D7-4AEB-8538-AAE2319D25AB}" name="18" dataDxfId="19"/>
    <tableColumn id="22" xr3:uid="{4940C314-E757-41CE-B78D-8FCB01302C67}" name="19" dataDxfId="18"/>
    <tableColumn id="23" xr3:uid="{B9950FE7-D7C7-4F58-AAD3-E115C0BA000B}" name="20" dataDxfId="17"/>
    <tableColumn id="24" xr3:uid="{98F4C86A-326B-4FE0-8FB0-80C1961AAFF7}" name="21" dataDxfId="16"/>
    <tableColumn id="25" xr3:uid="{29CE10B8-842D-4940-99ED-D8D6F53BC2F4}" name="22" dataDxfId="15"/>
    <tableColumn id="26" xr3:uid="{6134C9E1-AAC0-4A42-8217-B8BD7CEE9803}" name="23" dataDxfId="14"/>
    <tableColumn id="27" xr3:uid="{D76B87D1-7AB3-4C60-848C-C04A7FDD14AB}" name="24" dataDxfId="13"/>
    <tableColumn id="28" xr3:uid="{2E4DBE14-8BEE-484D-B9F9-D9713100DF5D}" name="25" dataDxfId="12"/>
    <tableColumn id="29" xr3:uid="{2018A3FF-39CF-4DD4-9496-AE6DE73DB25E}" name="26" dataDxfId="11"/>
    <tableColumn id="30" xr3:uid="{C6A0EABA-2A20-4A8A-AEEB-E4A49D37A02B}" name="27" dataDxfId="10"/>
    <tableColumn id="37" xr3:uid="{AEAAD8A2-C895-4AB6-A79A-09A80789CDC2}" name="28" dataDxfId="9"/>
    <tableColumn id="33" xr3:uid="{706EEFBD-0DDD-47C9-ACE9-40679551EBA8}" name="29" dataDxfId="8"/>
    <tableColumn id="32" xr3:uid="{847F999E-78B1-40CB-8A32-2DBC245695C9}" name="30" dataDxfId="7"/>
    <tableColumn id="31" xr3:uid="{CC82A9DA-EDB8-48FB-9020-9183DC4A262C}" name="31" dataDxfId="6"/>
    <tableColumn id="34" xr3:uid="{C82BDAC0-87DF-4894-9750-AED4E030403C}" name="Ületunde kokku (minutipõhiselt)" totalsRowFunction="sum" dataDxfId="4" totalsRowDxfId="5"/>
    <tableColumn id="35" xr3:uid="{205F7DBD-4CBE-4CAE-8A02-8B95F2BEB170}" name="Tundidesse teisendatult" totalsRowFunction="sum" dataDxfId="2" totalsRowDxfId="3"/>
    <tableColumn id="36" xr3:uid="{29E6D9CB-AC00-4228-9352-83C232CDFC5B}" name="millest riigipühad" totalsRowFunction="sum" dataDxfId="0" totalsRowDxfId="1"/>
  </tableColumns>
  <tableStyleInfo name="TableStyleMedium15" showFirstColumn="0" showLastColumn="0" showRowStripes="0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F431-6DBD-4EF2-B240-C01850308314}">
  <dimension ref="A1:AH14"/>
  <sheetViews>
    <sheetView workbookViewId="0">
      <selection sqref="A1:XFD1048576"/>
    </sheetView>
  </sheetViews>
  <sheetFormatPr defaultRowHeight="15" outlineLevelCol="1" x14ac:dyDescent="0.25"/>
  <cols>
    <col min="1" max="1" width="17.28515625" bestFit="1" customWidth="1"/>
    <col min="2" max="2" width="11.42578125" bestFit="1" customWidth="1"/>
    <col min="3" max="12" width="9.28515625" hidden="1" customWidth="1" outlineLevel="1"/>
    <col min="13" max="33" width="10" hidden="1" customWidth="1" outlineLevel="1"/>
    <col min="34" max="34" width="17.5703125" customWidth="1" collapsed="1"/>
  </cols>
  <sheetData>
    <row r="1" spans="1:34" x14ac:dyDescent="0.25">
      <c r="A1" s="35" t="s">
        <v>69</v>
      </c>
      <c r="B1" s="35"/>
    </row>
    <row r="2" spans="1:34" x14ac:dyDescent="0.25">
      <c r="A2" s="35"/>
      <c r="B2" s="35"/>
    </row>
    <row r="3" spans="1:34" x14ac:dyDescent="0.25">
      <c r="A3" s="35"/>
      <c r="B3" s="35"/>
    </row>
    <row r="5" spans="1:34" x14ac:dyDescent="0.25">
      <c r="A5" s="1" t="s">
        <v>0</v>
      </c>
      <c r="B5" s="2" t="s">
        <v>1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4" t="s">
        <v>2</v>
      </c>
    </row>
    <row r="6" spans="1:34" hidden="1" x14ac:dyDescent="0.25">
      <c r="A6" s="5" t="s">
        <v>3</v>
      </c>
      <c r="B6" s="5" t="s">
        <v>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/>
    </row>
    <row r="7" spans="1:34" x14ac:dyDescent="0.25">
      <c r="A7" s="5" t="s">
        <v>3</v>
      </c>
      <c r="B7" s="5" t="s">
        <v>4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v>123</v>
      </c>
    </row>
    <row r="8" spans="1:34" s="9" customFormat="1" x14ac:dyDescent="0.25">
      <c r="A8" s="5" t="s">
        <v>5</v>
      </c>
      <c r="B8" s="8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v>7</v>
      </c>
    </row>
    <row r="9" spans="1:34" s="9" customFormat="1" x14ac:dyDescent="0.25">
      <c r="A9" s="37" t="s">
        <v>63</v>
      </c>
      <c r="B9" s="10" t="s">
        <v>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v>123</v>
      </c>
    </row>
    <row r="10" spans="1:34" s="9" customFormat="1" hidden="1" x14ac:dyDescent="0.25">
      <c r="A10" s="5" t="s">
        <v>7</v>
      </c>
      <c r="B10" s="5" t="s">
        <v>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/>
    </row>
    <row r="11" spans="1:34" s="9" customFormat="1" x14ac:dyDescent="0.25">
      <c r="A11" s="5" t="s">
        <v>47</v>
      </c>
      <c r="B11" s="5" t="s">
        <v>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v>123</v>
      </c>
    </row>
    <row r="12" spans="1:34" s="9" customFormat="1" x14ac:dyDescent="0.25">
      <c r="A12" s="5" t="s">
        <v>7</v>
      </c>
      <c r="B12" s="5" t="s">
        <v>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v>170</v>
      </c>
    </row>
    <row r="13" spans="1:34" x14ac:dyDescent="0.25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/>
    </row>
    <row r="14" spans="1:34" x14ac:dyDescent="0.25">
      <c r="A14" s="11" t="s">
        <v>8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4">
        <f>SUBTOTAL(109,tbl_Valvetunnid4626810121416182022246810121416182124468101214161820222446810[Valvetunde kokku])</f>
        <v>546</v>
      </c>
    </row>
  </sheetData>
  <mergeCells count="1">
    <mergeCell ref="A1:B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E2E6-18E0-41BD-8C29-8F2F6F251F21}">
  <dimension ref="A1:JH42"/>
  <sheetViews>
    <sheetView tabSelected="1" topLeftCell="A18" zoomScale="90" zoomScaleNormal="90" workbookViewId="0">
      <selection activeCell="AM34" sqref="AM34"/>
    </sheetView>
  </sheetViews>
  <sheetFormatPr defaultRowHeight="15" outlineLevelCol="1" x14ac:dyDescent="0.25"/>
  <cols>
    <col min="1" max="1" width="20.5703125" bestFit="1" customWidth="1"/>
    <col min="2" max="2" width="44.5703125" customWidth="1"/>
    <col min="3" max="3" width="30.5703125" bestFit="1" customWidth="1"/>
    <col min="4" max="12" width="7.42578125" hidden="1" customWidth="1" outlineLevel="1"/>
    <col min="13" max="28" width="8.42578125" hidden="1" customWidth="1" outlineLevel="1"/>
    <col min="29" max="29" width="1.140625" hidden="1" customWidth="1" outlineLevel="1"/>
    <col min="30" max="34" width="8.42578125" hidden="1" customWidth="1" outlineLevel="1"/>
    <col min="35" max="35" width="29.140625" hidden="1" customWidth="1" outlineLevel="1"/>
    <col min="36" max="36" width="12.5703125" customWidth="1" collapsed="1"/>
    <col min="37" max="37" width="11.7109375" style="14" customWidth="1"/>
    <col min="39" max="39" width="28.7109375" bestFit="1" customWidth="1"/>
  </cols>
  <sheetData>
    <row r="1" spans="1:268" x14ac:dyDescent="0.25">
      <c r="A1" s="36" t="s">
        <v>70</v>
      </c>
      <c r="B1" s="36"/>
      <c r="C1" s="36"/>
    </row>
    <row r="2" spans="1:268" x14ac:dyDescent="0.25">
      <c r="A2" s="36"/>
      <c r="B2" s="36"/>
      <c r="C2" s="36"/>
    </row>
    <row r="3" spans="1:268" x14ac:dyDescent="0.25">
      <c r="A3" s="36"/>
      <c r="B3" s="36"/>
      <c r="C3" s="36"/>
    </row>
    <row r="5" spans="1:268" s="21" customFormat="1" ht="24" x14ac:dyDescent="0.2">
      <c r="A5" s="15" t="s">
        <v>0</v>
      </c>
      <c r="B5" s="15" t="s">
        <v>9</v>
      </c>
      <c r="C5" s="15" t="s">
        <v>1</v>
      </c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16" t="s">
        <v>17</v>
      </c>
      <c r="L5" s="16" t="s">
        <v>18</v>
      </c>
      <c r="M5" s="16" t="s">
        <v>19</v>
      </c>
      <c r="N5" s="16" t="s">
        <v>20</v>
      </c>
      <c r="O5" s="17" t="s">
        <v>21</v>
      </c>
      <c r="P5" s="17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16" t="s">
        <v>28</v>
      </c>
      <c r="W5" s="16" t="s">
        <v>29</v>
      </c>
      <c r="X5" s="16" t="s">
        <v>30</v>
      </c>
      <c r="Y5" s="16" t="s">
        <v>31</v>
      </c>
      <c r="Z5" s="16" t="s">
        <v>32</v>
      </c>
      <c r="AA5" s="16" t="s">
        <v>33</v>
      </c>
      <c r="AB5" s="16" t="s">
        <v>34</v>
      </c>
      <c r="AC5" s="16" t="s">
        <v>35</v>
      </c>
      <c r="AD5" s="16" t="s">
        <v>36</v>
      </c>
      <c r="AE5" s="16" t="s">
        <v>37</v>
      </c>
      <c r="AF5" s="16" t="s">
        <v>38</v>
      </c>
      <c r="AG5" s="16" t="s">
        <v>39</v>
      </c>
      <c r="AH5" s="16" t="s">
        <v>40</v>
      </c>
      <c r="AI5" s="18" t="s">
        <v>41</v>
      </c>
      <c r="AJ5" s="18" t="s">
        <v>42</v>
      </c>
      <c r="AK5" s="19" t="s">
        <v>43</v>
      </c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</row>
    <row r="6" spans="1:268" s="21" customFormat="1" x14ac:dyDescent="0.25">
      <c r="A6" s="22" t="s">
        <v>60</v>
      </c>
      <c r="B6" s="23" t="s">
        <v>44</v>
      </c>
      <c r="C6" s="22" t="s">
        <v>61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33"/>
      <c r="AH6" s="33"/>
      <c r="AI6" s="34"/>
      <c r="AJ6" s="26">
        <v>0.42708333333333331</v>
      </c>
      <c r="AK6" s="27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</row>
    <row r="7" spans="1:268" s="21" customFormat="1" x14ac:dyDescent="0.25">
      <c r="A7" s="22" t="s">
        <v>71</v>
      </c>
      <c r="B7" s="23" t="s">
        <v>44</v>
      </c>
      <c r="C7" s="22" t="s">
        <v>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3"/>
      <c r="AH7" s="33"/>
      <c r="AI7" s="34"/>
      <c r="AJ7" s="26">
        <v>0.22916666666666666</v>
      </c>
      <c r="AK7" s="27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</row>
    <row r="8" spans="1:268" s="21" customFormat="1" x14ac:dyDescent="0.25">
      <c r="A8" s="22" t="s">
        <v>72</v>
      </c>
      <c r="B8" s="23" t="s">
        <v>44</v>
      </c>
      <c r="C8" s="22" t="s">
        <v>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3"/>
      <c r="AH8" s="33"/>
      <c r="AI8" s="34"/>
      <c r="AJ8" s="26">
        <v>0.15625</v>
      </c>
      <c r="AK8" s="27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</row>
    <row r="9" spans="1:268" s="21" customFormat="1" x14ac:dyDescent="0.25">
      <c r="A9" s="22" t="s">
        <v>73</v>
      </c>
      <c r="B9" s="23" t="s">
        <v>44</v>
      </c>
      <c r="C9" s="22" t="s">
        <v>6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33"/>
      <c r="AH9" s="33"/>
      <c r="AI9" s="34"/>
      <c r="AJ9" s="26">
        <v>0.10416666666666667</v>
      </c>
      <c r="AK9" s="27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</row>
    <row r="10" spans="1:268" s="21" customFormat="1" x14ac:dyDescent="0.25">
      <c r="A10" s="22" t="s">
        <v>62</v>
      </c>
      <c r="B10" s="23" t="s">
        <v>44</v>
      </c>
      <c r="C10" s="22" t="s">
        <v>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33"/>
      <c r="AH10" s="33"/>
      <c r="AI10" s="34"/>
      <c r="AJ10" s="26">
        <v>0.33333333333333331</v>
      </c>
      <c r="AK10" s="27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</row>
    <row r="11" spans="1:268" s="21" customFormat="1" x14ac:dyDescent="0.25">
      <c r="A11" s="22" t="s">
        <v>58</v>
      </c>
      <c r="B11" s="31" t="s">
        <v>44</v>
      </c>
      <c r="C11" s="22" t="s">
        <v>57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5"/>
      <c r="AJ11" s="26">
        <v>4.1666666666666664E-2</v>
      </c>
      <c r="AK11" s="27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</row>
    <row r="12" spans="1:268" s="21" customFormat="1" x14ac:dyDescent="0.25">
      <c r="A12" s="22" t="s">
        <v>74</v>
      </c>
      <c r="B12" s="23" t="s">
        <v>44</v>
      </c>
      <c r="C12" s="22" t="s">
        <v>45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5"/>
      <c r="AJ12" s="26">
        <v>0.625</v>
      </c>
      <c r="AK12" s="27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</row>
    <row r="13" spans="1:268" x14ac:dyDescent="0.25">
      <c r="A13" s="22" t="s">
        <v>75</v>
      </c>
      <c r="B13" s="23" t="s">
        <v>44</v>
      </c>
      <c r="C13" s="22" t="s">
        <v>46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5"/>
      <c r="AJ13" s="26">
        <v>8.3333333333333329E-2</v>
      </c>
      <c r="AK13" s="29"/>
    </row>
    <row r="14" spans="1:268" x14ac:dyDescent="0.25">
      <c r="A14" s="22" t="s">
        <v>3</v>
      </c>
      <c r="B14" s="23" t="s">
        <v>44</v>
      </c>
      <c r="C14" s="22" t="s">
        <v>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5"/>
      <c r="AJ14" s="26">
        <v>0.14583333333333334</v>
      </c>
      <c r="AK14" s="30"/>
    </row>
    <row r="15" spans="1:268" x14ac:dyDescent="0.25">
      <c r="A15" s="22" t="s">
        <v>5</v>
      </c>
      <c r="B15" s="23" t="s">
        <v>44</v>
      </c>
      <c r="C15" s="22" t="s">
        <v>6</v>
      </c>
      <c r="D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5"/>
      <c r="AJ15" s="26">
        <v>0.38541666666666669</v>
      </c>
      <c r="AK15" s="29"/>
    </row>
    <row r="16" spans="1:268" x14ac:dyDescent="0.25">
      <c r="A16" s="22" t="s">
        <v>63</v>
      </c>
      <c r="B16" s="23" t="s">
        <v>44</v>
      </c>
      <c r="C16" s="22" t="s">
        <v>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5"/>
      <c r="AJ16" s="26">
        <v>0.25</v>
      </c>
      <c r="AK16" s="29"/>
    </row>
    <row r="17" spans="1:37" x14ac:dyDescent="0.25">
      <c r="A17" s="22" t="s">
        <v>64</v>
      </c>
      <c r="B17" s="23" t="s">
        <v>44</v>
      </c>
      <c r="C17" s="22" t="s">
        <v>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5"/>
      <c r="AJ17" s="26">
        <v>0.1875</v>
      </c>
      <c r="AK17" s="29"/>
    </row>
    <row r="18" spans="1:37" x14ac:dyDescent="0.25">
      <c r="A18" s="22" t="s">
        <v>47</v>
      </c>
      <c r="B18" s="23" t="s">
        <v>44</v>
      </c>
      <c r="C18" s="22" t="s">
        <v>6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5"/>
      <c r="AJ18" s="26">
        <v>0.78125</v>
      </c>
      <c r="AK18" s="29"/>
    </row>
    <row r="19" spans="1:37" x14ac:dyDescent="0.25">
      <c r="A19" s="22" t="s">
        <v>65</v>
      </c>
      <c r="B19" s="23" t="s">
        <v>48</v>
      </c>
      <c r="C19" s="22" t="s">
        <v>46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  <c r="AJ19" s="26">
        <v>4.1666666666666664E-2</v>
      </c>
      <c r="AK19" s="30"/>
    </row>
    <row r="20" spans="1:37" x14ac:dyDescent="0.25">
      <c r="A20" s="22" t="s">
        <v>66</v>
      </c>
      <c r="B20" s="23" t="s">
        <v>48</v>
      </c>
      <c r="C20" s="22" t="s">
        <v>46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  <c r="AJ20" s="26">
        <v>0.45833333333333331</v>
      </c>
      <c r="AK20" s="30">
        <v>0.16666666666666666</v>
      </c>
    </row>
    <row r="21" spans="1:37" x14ac:dyDescent="0.25">
      <c r="A21" s="22" t="s">
        <v>50</v>
      </c>
      <c r="B21" s="31" t="s">
        <v>48</v>
      </c>
      <c r="C21" s="22" t="s">
        <v>49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5"/>
      <c r="AJ21" s="26">
        <v>0.83333333333333337</v>
      </c>
      <c r="AK21" s="29"/>
    </row>
    <row r="22" spans="1:37" x14ac:dyDescent="0.25">
      <c r="A22" s="22" t="s">
        <v>76</v>
      </c>
      <c r="B22" s="31" t="s">
        <v>48</v>
      </c>
      <c r="C22" s="22" t="s">
        <v>46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5"/>
      <c r="AJ22" s="26">
        <v>0.375</v>
      </c>
      <c r="AK22" s="29"/>
    </row>
    <row r="23" spans="1:37" x14ac:dyDescent="0.25">
      <c r="A23" s="22" t="s">
        <v>51</v>
      </c>
      <c r="B23" s="31" t="s">
        <v>48</v>
      </c>
      <c r="C23" s="22" t="s">
        <v>46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  <c r="AJ23" s="26">
        <v>0.1875</v>
      </c>
      <c r="AK23" s="29"/>
    </row>
    <row r="24" spans="1:37" x14ac:dyDescent="0.25">
      <c r="A24" s="22" t="s">
        <v>53</v>
      </c>
      <c r="B24" s="23" t="s">
        <v>48</v>
      </c>
      <c r="C24" s="22" t="s">
        <v>46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  <c r="AJ24" s="26">
        <v>0.10416666666666667</v>
      </c>
      <c r="AK24" s="30"/>
    </row>
    <row r="25" spans="1:37" x14ac:dyDescent="0.25">
      <c r="A25" s="22" t="s">
        <v>77</v>
      </c>
      <c r="B25" s="23" t="s">
        <v>48</v>
      </c>
      <c r="C25" s="22" t="s">
        <v>46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  <c r="AJ25" s="26">
        <v>0.125</v>
      </c>
      <c r="AK25" s="29"/>
    </row>
    <row r="26" spans="1:37" x14ac:dyDescent="0.25">
      <c r="A26" s="22" t="s">
        <v>67</v>
      </c>
      <c r="B26" s="23" t="s">
        <v>48</v>
      </c>
      <c r="C26" s="22" t="s">
        <v>57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5"/>
      <c r="AJ26" s="26">
        <v>6.25E-2</v>
      </c>
      <c r="AK26" s="29"/>
    </row>
    <row r="27" spans="1:37" x14ac:dyDescent="0.25">
      <c r="A27" s="22" t="s">
        <v>78</v>
      </c>
      <c r="B27" s="23" t="s">
        <v>48</v>
      </c>
      <c r="C27" s="22" t="s">
        <v>57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  <c r="AJ27" s="26">
        <v>0.13541666666666666</v>
      </c>
      <c r="AK27" s="29"/>
    </row>
    <row r="28" spans="1:37" x14ac:dyDescent="0.25">
      <c r="A28" s="22" t="s">
        <v>79</v>
      </c>
      <c r="B28" s="23" t="s">
        <v>48</v>
      </c>
      <c r="C28" s="22" t="s">
        <v>59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J28" s="26">
        <v>4.1666666666666664E-2</v>
      </c>
      <c r="AK28" s="29"/>
    </row>
    <row r="29" spans="1:37" x14ac:dyDescent="0.25">
      <c r="A29" s="22" t="s">
        <v>68</v>
      </c>
      <c r="B29" s="23" t="s">
        <v>52</v>
      </c>
      <c r="C29" s="22" t="s">
        <v>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5"/>
      <c r="AJ29" s="26">
        <v>0.66666666666666663</v>
      </c>
      <c r="AK29" s="30"/>
    </row>
    <row r="30" spans="1:37" x14ac:dyDescent="0.25">
      <c r="A30" s="22" t="s">
        <v>55</v>
      </c>
      <c r="B30" s="23" t="s">
        <v>54</v>
      </c>
      <c r="C30" s="22" t="s">
        <v>46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5"/>
      <c r="AJ30" s="26">
        <v>0.35416666666666669</v>
      </c>
      <c r="AK30" s="30"/>
    </row>
    <row r="31" spans="1:37" x14ac:dyDescent="0.25">
      <c r="A31" s="22" t="s">
        <v>56</v>
      </c>
      <c r="B31" s="23" t="s">
        <v>54</v>
      </c>
      <c r="C31" s="22" t="s">
        <v>46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  <c r="AJ31" s="26">
        <v>0.14583333333333334</v>
      </c>
      <c r="AK31" s="30">
        <v>4.1666666666666664E-2</v>
      </c>
    </row>
    <row r="32" spans="1:37" x14ac:dyDescent="0.25">
      <c r="A32" s="22" t="s">
        <v>80</v>
      </c>
      <c r="B32" s="23" t="s">
        <v>54</v>
      </c>
      <c r="C32" s="22" t="s">
        <v>49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5"/>
      <c r="AJ32" s="26">
        <v>0.26041666666666669</v>
      </c>
      <c r="AK32" s="30"/>
    </row>
    <row r="33" spans="1:37" x14ac:dyDescent="0.25">
      <c r="A33" s="22" t="s">
        <v>81</v>
      </c>
      <c r="B33" s="23" t="s">
        <v>54</v>
      </c>
      <c r="C33" s="22" t="s">
        <v>49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5"/>
      <c r="AJ33" s="26">
        <v>7.2916666666666671E-2</v>
      </c>
      <c r="AK33" s="29"/>
    </row>
    <row r="34" spans="1:37" x14ac:dyDescent="0.25">
      <c r="A34" s="22" t="s">
        <v>82</v>
      </c>
      <c r="B34" s="23" t="s">
        <v>54</v>
      </c>
      <c r="C34" s="22" t="s">
        <v>46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  <c r="AJ34" s="26">
        <v>0.13541666666666666</v>
      </c>
      <c r="AK34" s="30"/>
    </row>
    <row r="35" spans="1:37" x14ac:dyDescent="0.25">
      <c r="A35" s="22" t="s">
        <v>83</v>
      </c>
      <c r="B35" t="s">
        <v>84</v>
      </c>
      <c r="C35" s="22" t="s">
        <v>49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  <c r="AJ35" s="26">
        <v>0.14583333333333334</v>
      </c>
      <c r="AK35" s="30"/>
    </row>
    <row r="36" spans="1:37" x14ac:dyDescent="0.25">
      <c r="AI36" s="32">
        <f>SUBTOTAL(109,tbl_Ületunnid151719202557911131517192123252657911[Ületunde kokku (minutipõhiselt)])</f>
        <v>0</v>
      </c>
      <c r="AJ36" s="32">
        <f>SUBTOTAL(109,tbl_Ületunnid151719202557911131517192123252657911[Tundidesse teisendatult])</f>
        <v>7.8958333333333348</v>
      </c>
      <c r="AK36" s="30">
        <f>SUBTOTAL(109,tbl_Ületunnid151719202557911131517192123252657911[millest riigipühad])</f>
        <v>0.20833333333333331</v>
      </c>
    </row>
    <row r="37" spans="1:37" x14ac:dyDescent="0.25">
      <c r="AI37" s="14"/>
      <c r="AK37"/>
    </row>
    <row r="38" spans="1:37" x14ac:dyDescent="0.25">
      <c r="AI38" s="14"/>
      <c r="AK38"/>
    </row>
    <row r="39" spans="1:37" x14ac:dyDescent="0.25">
      <c r="AI39" s="14"/>
      <c r="AK39"/>
    </row>
    <row r="40" spans="1:37" x14ac:dyDescent="0.25">
      <c r="AI40" s="14"/>
      <c r="AK40"/>
    </row>
    <row r="41" spans="1:37" x14ac:dyDescent="0.25">
      <c r="AI41" s="14"/>
      <c r="AK41"/>
    </row>
    <row r="42" spans="1:37" x14ac:dyDescent="0.25">
      <c r="AI42" s="14"/>
      <c r="AK42"/>
    </row>
  </sheetData>
  <mergeCells count="1">
    <mergeCell ref="A1:C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Valvetasud</vt:lpstr>
      <vt:lpstr>Ületunnid koond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Liis-Greete Kala</dc:creator>
  <cp:lastModifiedBy>Liis-Greete Kala</cp:lastModifiedBy>
  <dcterms:created xsi:type="dcterms:W3CDTF">2024-03-07T09:05:13Z</dcterms:created>
  <dcterms:modified xsi:type="dcterms:W3CDTF">2024-06-10T07:05:51Z</dcterms:modified>
</cp:coreProperties>
</file>